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8" windowHeight="838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I54" i="1"/>
  <c r="I45"/>
  <c r="I32"/>
  <c r="I23"/>
  <c r="I13"/>
  <c r="I56" l="1"/>
  <c r="I57" s="1"/>
  <c r="I58" s="1"/>
</calcChain>
</file>

<file path=xl/sharedStrings.xml><?xml version="1.0" encoding="utf-8"?>
<sst xmlns="http://schemas.openxmlformats.org/spreadsheetml/2006/main" count="143" uniqueCount="90">
  <si>
    <r>
      <rPr>
        <b/>
        <sz val="10"/>
        <color theme="1"/>
        <rFont val="宋体"/>
        <charset val="134"/>
      </rPr>
      <t>项目名称：</t>
    </r>
    <r>
      <rPr>
        <b/>
        <sz val="10"/>
        <color rgb="FFFF0000"/>
        <rFont val="宋体"/>
        <charset val="134"/>
      </rPr>
      <t>【中国劳动关系学院】</t>
    </r>
  </si>
  <si>
    <t>序号</t>
  </si>
  <si>
    <t>项目名称</t>
  </si>
  <si>
    <t>项目特征 描述(配置、功能、外观及尺寸大小)</t>
  </si>
  <si>
    <t>品牌</t>
  </si>
  <si>
    <t>型号</t>
  </si>
  <si>
    <t>单位</t>
  </si>
  <si>
    <t>数量</t>
  </si>
  <si>
    <t>单价（元）</t>
  </si>
  <si>
    <t>合价（元）</t>
  </si>
  <si>
    <t>备注</t>
  </si>
  <si>
    <r>
      <rPr>
        <b/>
        <sz val="10"/>
        <rFont val="宋体"/>
        <charset val="134"/>
      </rPr>
      <t>1、入口设备费用</t>
    </r>
    <r>
      <rPr>
        <b/>
        <sz val="10"/>
        <color rgb="FFFF0000"/>
        <rFont val="宋体"/>
        <charset val="134"/>
      </rPr>
      <t>（3进）</t>
    </r>
  </si>
  <si>
    <t>道闸</t>
  </si>
  <si>
    <t xml:space="preserve">工作电源：220V±10%  50/60Hz 
          110V±10%  50/60Hz
额定功率：240W
机芯工作温度：  -20℃~+50℃ 
开关闸时间：3S（中速）
闸杆长度：4米 </t>
  </si>
  <si>
    <t>套</t>
  </si>
  <si>
    <t>直杆</t>
  </si>
  <si>
    <t>折臂杆</t>
  </si>
  <si>
    <t>栅栏杆</t>
  </si>
  <si>
    <t>车辆检测器</t>
  </si>
  <si>
    <t>工作电压:220V DC/AC；电压公差:交流:  +10% / -15%  直流: ±15%额定功率:4.5W输出继电器:240V/5 A  AC ；工作温度：-20℃至+65℃；工作频率: 20KHz至170KHz；灵 敏 度:三级可调 线圈连接线：最长20米</t>
  </si>
  <si>
    <t>线圈</t>
  </si>
  <si>
    <t>1.0平方19股*0.26纯铜镀锡高温线</t>
  </si>
  <si>
    <t>车牌识别一体化摄像机</t>
  </si>
  <si>
    <t>高清嵌入式130万车牌识别相机；高清镜头；IP66防护罩；1.2M立柱；LED爆闪补光灯；电源等；</t>
  </si>
  <si>
    <t>抓拍机立杆</t>
  </si>
  <si>
    <t>1.2m</t>
  </si>
  <si>
    <t>LED显示屏</t>
  </si>
  <si>
    <t>双排LED显示屏（8汉字）；支持GB2312字符集；支持红色字体；电压直流5V；工作温度：-30℃— +70℃；</t>
  </si>
  <si>
    <t>入口设备合计：</t>
  </si>
  <si>
    <r>
      <rPr>
        <b/>
        <sz val="10"/>
        <rFont val="宋体"/>
        <charset val="134"/>
      </rPr>
      <t>2、出口设备费用</t>
    </r>
    <r>
      <rPr>
        <b/>
        <sz val="10"/>
        <color rgb="FFFF0000"/>
        <rFont val="宋体"/>
        <charset val="134"/>
      </rPr>
      <t>（3出）</t>
    </r>
  </si>
  <si>
    <t>出口设备合计：</t>
  </si>
  <si>
    <t>3、管理软件及服务器费用</t>
  </si>
  <si>
    <t>停车场管理软件</t>
  </si>
  <si>
    <t>1、 管理客户端：供停车场管理人员使用，包含用户信息管理、车辆登记管理、计费标准设置、月租车登记管理、车辆优惠设置、黑名单管理、系统报表、系统设置、数据库备份功能等；</t>
  </si>
  <si>
    <t>2、收费客户端：供收费人员使用，包含车牌识别、视频监控、停车计费、异常处理、出入口信息、换班倒休等；通过加密锁加密；</t>
  </si>
  <si>
    <t>停车场管理服务器</t>
  </si>
  <si>
    <t>Dell</t>
  </si>
  <si>
    <t>T20</t>
  </si>
  <si>
    <t>收费电脑</t>
  </si>
  <si>
    <t>MiniPC</t>
  </si>
  <si>
    <t>控汇</t>
  </si>
  <si>
    <t>1037U</t>
  </si>
  <si>
    <t>台</t>
  </si>
  <si>
    <t>光纤收发器</t>
  </si>
  <si>
    <t>单模单纤</t>
  </si>
  <si>
    <t>对</t>
  </si>
  <si>
    <t>光纤终端盒</t>
  </si>
  <si>
    <t>个</t>
  </si>
  <si>
    <t>交换机</t>
  </si>
  <si>
    <t>Netgear</t>
  </si>
  <si>
    <t>GS308</t>
  </si>
  <si>
    <t>软件及服务器合计：</t>
  </si>
  <si>
    <t>4、线材辅材费用</t>
  </si>
  <si>
    <t>电源线</t>
  </si>
  <si>
    <t>RVV3*1.5等不同型号</t>
  </si>
  <si>
    <t>米</t>
  </si>
  <si>
    <t>光纤</t>
  </si>
  <si>
    <t>网线</t>
  </si>
  <si>
    <r>
      <rPr>
        <sz val="10"/>
        <color theme="1"/>
        <rFont val="宋体"/>
        <charset val="134"/>
      </rPr>
      <t>网线</t>
    </r>
    <r>
      <rPr>
        <sz val="10"/>
        <color theme="1"/>
        <rFont val="Times New Roman"/>
        <family val="1"/>
      </rPr>
      <t>cat-5</t>
    </r>
  </si>
  <si>
    <t>JDG管</t>
  </si>
  <si>
    <t>SC20</t>
  </si>
  <si>
    <t>申捷</t>
  </si>
  <si>
    <t>PVC管</t>
  </si>
  <si>
    <t>20MM</t>
  </si>
  <si>
    <t>收费岗亭</t>
  </si>
  <si>
    <r>
      <rPr>
        <sz val="10"/>
        <color theme="1"/>
        <rFont val="Times New Roman"/>
        <family val="1"/>
      </rPr>
      <t>1.2m×1.5m×2.2m</t>
    </r>
    <r>
      <rPr>
        <sz val="10"/>
        <color theme="1"/>
        <rFont val="宋体"/>
        <charset val="134"/>
      </rPr>
      <t>高，长方形</t>
    </r>
  </si>
  <si>
    <t>安全岛</t>
  </si>
  <si>
    <r>
      <rPr>
        <sz val="10"/>
        <color theme="1"/>
        <rFont val="Times New Roman"/>
        <family val="1"/>
      </rPr>
      <t>1m×0.5m×0.15m</t>
    </r>
    <r>
      <rPr>
        <sz val="10"/>
        <color theme="1"/>
        <rFont val="宋体"/>
        <charset val="134"/>
      </rPr>
      <t>高</t>
    </r>
  </si>
  <si>
    <r>
      <rPr>
        <sz val="10"/>
        <color theme="1"/>
        <rFont val="Times New Roman"/>
        <family val="1"/>
      </rPr>
      <t>1.3m×0.5m×0.15m</t>
    </r>
    <r>
      <rPr>
        <sz val="10"/>
        <color theme="1"/>
        <rFont val="宋体"/>
        <charset val="134"/>
      </rPr>
      <t>高</t>
    </r>
  </si>
  <si>
    <r>
      <rPr>
        <sz val="10"/>
        <color theme="1"/>
        <rFont val="Times New Roman"/>
        <family val="1"/>
      </rPr>
      <t>0.5m×0.5m×0.15m</t>
    </r>
    <r>
      <rPr>
        <sz val="10"/>
        <color theme="1"/>
        <rFont val="宋体"/>
        <charset val="134"/>
      </rPr>
      <t>高</t>
    </r>
  </si>
  <si>
    <r>
      <rPr>
        <sz val="10"/>
        <color theme="1"/>
        <rFont val="Times New Roman"/>
        <family val="1"/>
      </rPr>
      <t>5m×1.2m×0.15m</t>
    </r>
    <r>
      <rPr>
        <sz val="10"/>
        <color theme="1"/>
        <rFont val="宋体"/>
        <charset val="134"/>
      </rPr>
      <t>高</t>
    </r>
  </si>
  <si>
    <t>其他辅材</t>
  </si>
  <si>
    <t>包括空气开关、插线板等</t>
  </si>
  <si>
    <t>项</t>
  </si>
  <si>
    <t>线材辅材合计：</t>
  </si>
  <si>
    <t>5、人工施工费用</t>
  </si>
  <si>
    <t>管路开槽及恢复</t>
  </si>
  <si>
    <t>管路敷设</t>
  </si>
  <si>
    <t>线路敷设</t>
  </si>
  <si>
    <t>地感线圈敷设</t>
  </si>
  <si>
    <t>设备安装</t>
  </si>
  <si>
    <t>设备拆除及恢复</t>
  </si>
  <si>
    <t>机械费</t>
  </si>
  <si>
    <t>含运费、小型机械使用费</t>
  </si>
  <si>
    <t>人工施工费合计：</t>
  </si>
  <si>
    <t>6、费用汇总</t>
  </si>
  <si>
    <t>合价</t>
  </si>
  <si>
    <t>税金</t>
  </si>
  <si>
    <t>总价：</t>
  </si>
  <si>
    <t>设备报价清单</t>
    <phoneticPr fontId="17" type="noConversion"/>
  </si>
</sst>
</file>

<file path=xl/styles.xml><?xml version="1.0" encoding="utf-8"?>
<styleSheet xmlns="http://schemas.openxmlformats.org/spreadsheetml/2006/main">
  <numFmts count="1">
    <numFmt numFmtId="178" formatCode="#,##0.00_);[Red]\(#,##0.00\)"/>
  </numFmts>
  <fonts count="1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0"/>
      <name val="宋体"/>
      <charset val="134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8" fontId="0" fillId="0" borderId="0" xfId="0" applyNumberFormat="1"/>
    <xf numFmtId="178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4" fillId="3" borderId="2" xfId="2" applyFont="1" applyFill="1" applyBorder="1" applyAlignment="1">
      <alignment horizontal="center" vertical="center" wrapText="1"/>
    </xf>
    <xf numFmtId="178" fontId="4" fillId="3" borderId="2" xfId="2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49" fontId="8" fillId="4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178" fontId="9" fillId="4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8" fillId="4" borderId="2" xfId="1" applyNumberFormat="1" applyFont="1" applyFill="1" applyBorder="1" applyAlignment="1" applyProtection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5" fillId="5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5" borderId="2" xfId="2" applyFont="1" applyFill="1" applyBorder="1" applyAlignment="1">
      <alignment vertical="center"/>
    </xf>
    <xf numFmtId="0" fontId="11" fillId="5" borderId="2" xfId="2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78" fontId="4" fillId="4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Border="1" applyAlignment="1">
      <alignment horizontal="center" vertical="center" wrapText="1"/>
    </xf>
    <xf numFmtId="0" fontId="14" fillId="5" borderId="2" xfId="2" applyFont="1" applyFill="1" applyBorder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178" fontId="5" fillId="5" borderId="2" xfId="2" applyNumberFormat="1" applyFont="1" applyFill="1" applyBorder="1" applyAlignment="1">
      <alignment horizontal="center" vertical="center"/>
    </xf>
    <xf numFmtId="178" fontId="11" fillId="5" borderId="2" xfId="2" applyNumberFormat="1" applyFont="1" applyFill="1" applyBorder="1" applyAlignment="1">
      <alignment horizontal="center" vertical="center"/>
    </xf>
    <xf numFmtId="178" fontId="14" fillId="5" borderId="2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5" fillId="4" borderId="2" xfId="1" applyNumberFormat="1" applyFont="1" applyFill="1" applyBorder="1" applyAlignment="1" applyProtection="1">
      <alignment horizontal="center" vertical="center" wrapText="1"/>
    </xf>
    <xf numFmtId="0" fontId="5" fillId="5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8" fillId="4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178" fontId="9" fillId="4" borderId="3" xfId="2" applyNumberFormat="1" applyFont="1" applyFill="1" applyBorder="1" applyAlignment="1">
      <alignment horizontal="center" vertical="center" wrapText="1"/>
    </xf>
    <xf numFmtId="178" fontId="9" fillId="4" borderId="4" xfId="2" applyNumberFormat="1" applyFont="1" applyFill="1" applyBorder="1" applyAlignment="1">
      <alignment horizontal="center" vertical="center" wrapText="1"/>
    </xf>
    <xf numFmtId="178" fontId="9" fillId="4" borderId="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tabSelected="1" topLeftCell="A22" workbookViewId="0">
      <selection activeCell="E25" sqref="E25:E26"/>
    </sheetView>
  </sheetViews>
  <sheetFormatPr defaultColWidth="9" defaultRowHeight="14.4"/>
  <cols>
    <col min="1" max="1" width="4.77734375" customWidth="1"/>
    <col min="2" max="2" width="18" customWidth="1"/>
    <col min="3" max="3" width="37.77734375" style="5" customWidth="1"/>
    <col min="4" max="4" width="7.33203125" style="6" customWidth="1"/>
    <col min="5" max="5" width="7.33203125" customWidth="1"/>
    <col min="6" max="7" width="4.77734375" customWidth="1"/>
    <col min="8" max="8" width="10.77734375" style="7" customWidth="1"/>
    <col min="9" max="9" width="13.21875" style="8" customWidth="1"/>
    <col min="10" max="10" width="8.77734375" customWidth="1"/>
  </cols>
  <sheetData>
    <row r="1" spans="1:10" ht="25.5" customHeight="1">
      <c r="A1" s="40" t="s">
        <v>89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" customFormat="1" ht="18" customHeight="1">
      <c r="A2" s="41" t="s">
        <v>0</v>
      </c>
      <c r="B2" s="41"/>
      <c r="C2" s="41"/>
      <c r="D2" s="9"/>
      <c r="H2" s="10"/>
      <c r="I2" s="42"/>
      <c r="J2" s="43"/>
    </row>
    <row r="3" spans="1:10" ht="18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2" t="s">
        <v>9</v>
      </c>
      <c r="J3" s="11" t="s">
        <v>10</v>
      </c>
    </row>
    <row r="4" spans="1:10" ht="20.100000000000001" customHeight="1">
      <c r="A4" s="44" t="s">
        <v>11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27.75" customHeight="1">
      <c r="A5" s="49">
        <v>1</v>
      </c>
      <c r="B5" s="50" t="s">
        <v>12</v>
      </c>
      <c r="C5" s="51" t="s">
        <v>13</v>
      </c>
      <c r="D5" s="52"/>
      <c r="E5" s="53"/>
      <c r="F5" s="13" t="s">
        <v>14</v>
      </c>
      <c r="G5" s="17">
        <v>3</v>
      </c>
      <c r="H5" s="18"/>
      <c r="I5" s="18"/>
      <c r="J5" s="17" t="s">
        <v>15</v>
      </c>
    </row>
    <row r="6" spans="1:10" ht="27.75" customHeight="1">
      <c r="A6" s="49"/>
      <c r="B6" s="50"/>
      <c r="C6" s="51"/>
      <c r="D6" s="52"/>
      <c r="E6" s="53"/>
      <c r="F6" s="13" t="s">
        <v>14</v>
      </c>
      <c r="G6" s="17">
        <v>0</v>
      </c>
      <c r="H6" s="18"/>
      <c r="I6" s="18"/>
      <c r="J6" s="17" t="s">
        <v>16</v>
      </c>
    </row>
    <row r="7" spans="1:10" ht="27.75" customHeight="1">
      <c r="A7" s="49"/>
      <c r="B7" s="50"/>
      <c r="C7" s="51"/>
      <c r="D7" s="52"/>
      <c r="E7" s="53"/>
      <c r="F7" s="13" t="s">
        <v>14</v>
      </c>
      <c r="G7" s="17">
        <v>0</v>
      </c>
      <c r="H7" s="18"/>
      <c r="I7" s="18"/>
      <c r="J7" s="17" t="s">
        <v>17</v>
      </c>
    </row>
    <row r="8" spans="1:10" ht="70.5" customHeight="1">
      <c r="A8" s="13">
        <v>2</v>
      </c>
      <c r="B8" s="14" t="s">
        <v>18</v>
      </c>
      <c r="C8" s="19" t="s">
        <v>19</v>
      </c>
      <c r="D8" s="15"/>
      <c r="E8" s="20"/>
      <c r="F8" s="13" t="s">
        <v>14</v>
      </c>
      <c r="G8" s="17">
        <v>6</v>
      </c>
      <c r="H8" s="18"/>
      <c r="I8" s="18"/>
      <c r="J8" s="17"/>
    </row>
    <row r="9" spans="1:10" ht="38.25" customHeight="1">
      <c r="A9" s="13">
        <v>3</v>
      </c>
      <c r="B9" s="14" t="s">
        <v>20</v>
      </c>
      <c r="C9" s="19" t="s">
        <v>21</v>
      </c>
      <c r="D9" s="15"/>
      <c r="E9" s="20"/>
      <c r="F9" s="13" t="s">
        <v>14</v>
      </c>
      <c r="G9" s="17">
        <v>8</v>
      </c>
      <c r="H9" s="18"/>
      <c r="I9" s="18"/>
      <c r="J9" s="17"/>
    </row>
    <row r="10" spans="1:10" ht="31.5" customHeight="1">
      <c r="A10" s="13">
        <v>4</v>
      </c>
      <c r="B10" s="14" t="s">
        <v>22</v>
      </c>
      <c r="C10" s="19" t="s">
        <v>23</v>
      </c>
      <c r="D10" s="15"/>
      <c r="E10" s="52"/>
      <c r="F10" s="13" t="s">
        <v>14</v>
      </c>
      <c r="G10" s="17">
        <v>3</v>
      </c>
      <c r="H10" s="18"/>
      <c r="I10" s="18"/>
      <c r="J10" s="17"/>
    </row>
    <row r="11" spans="1:10" ht="20.100000000000001" customHeight="1">
      <c r="A11" s="13">
        <v>5</v>
      </c>
      <c r="B11" s="14" t="s">
        <v>24</v>
      </c>
      <c r="C11" s="21" t="s">
        <v>25</v>
      </c>
      <c r="D11" s="15"/>
      <c r="E11" s="52"/>
      <c r="F11" s="13" t="s">
        <v>14</v>
      </c>
      <c r="G11" s="17">
        <v>3</v>
      </c>
      <c r="H11" s="18"/>
      <c r="I11" s="18"/>
      <c r="J11" s="17"/>
    </row>
    <row r="12" spans="1:10" ht="40.5" customHeight="1">
      <c r="A12" s="13">
        <v>6</v>
      </c>
      <c r="B12" s="14" t="s">
        <v>26</v>
      </c>
      <c r="C12" s="19" t="s">
        <v>27</v>
      </c>
      <c r="D12" s="15"/>
      <c r="E12" s="52"/>
      <c r="F12" s="13" t="s">
        <v>14</v>
      </c>
      <c r="G12" s="17">
        <v>3</v>
      </c>
      <c r="H12" s="18"/>
      <c r="I12" s="18"/>
      <c r="J12" s="17"/>
    </row>
    <row r="13" spans="1:10" ht="20.100000000000001" customHeight="1">
      <c r="A13" s="22" t="s">
        <v>28</v>
      </c>
      <c r="B13" s="22"/>
      <c r="C13" s="45"/>
      <c r="D13" s="45"/>
      <c r="E13" s="45"/>
      <c r="F13" s="45"/>
      <c r="G13" s="45"/>
      <c r="H13" s="45"/>
      <c r="I13" s="37">
        <f>SUM(I5:I12)</f>
        <v>0</v>
      </c>
      <c r="J13" s="23"/>
    </row>
    <row r="14" spans="1:10" ht="20.100000000000001" customHeight="1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27.75" customHeight="1">
      <c r="A15" s="49">
        <v>1</v>
      </c>
      <c r="B15" s="50" t="s">
        <v>12</v>
      </c>
      <c r="C15" s="51" t="s">
        <v>13</v>
      </c>
      <c r="D15" s="52"/>
      <c r="E15" s="53"/>
      <c r="F15" s="13" t="s">
        <v>14</v>
      </c>
      <c r="G15" s="17">
        <v>1</v>
      </c>
      <c r="H15" s="18"/>
      <c r="I15" s="18"/>
      <c r="J15" s="17" t="s">
        <v>15</v>
      </c>
    </row>
    <row r="16" spans="1:10" ht="27.75" customHeight="1">
      <c r="A16" s="49"/>
      <c r="B16" s="50"/>
      <c r="C16" s="51"/>
      <c r="D16" s="52"/>
      <c r="E16" s="53"/>
      <c r="F16" s="13" t="s">
        <v>14</v>
      </c>
      <c r="G16" s="17">
        <v>0</v>
      </c>
      <c r="H16" s="18"/>
      <c r="I16" s="18"/>
      <c r="J16" s="17" t="s">
        <v>16</v>
      </c>
    </row>
    <row r="17" spans="1:10" ht="27.75" customHeight="1">
      <c r="A17" s="49"/>
      <c r="B17" s="50"/>
      <c r="C17" s="51"/>
      <c r="D17" s="52"/>
      <c r="E17" s="53"/>
      <c r="F17" s="13" t="s">
        <v>14</v>
      </c>
      <c r="G17" s="17">
        <v>0</v>
      </c>
      <c r="H17" s="18"/>
      <c r="I17" s="18"/>
      <c r="J17" s="17" t="s">
        <v>17</v>
      </c>
    </row>
    <row r="18" spans="1:10" ht="70.5" customHeight="1">
      <c r="A18" s="13">
        <v>2</v>
      </c>
      <c r="B18" s="14" t="s">
        <v>18</v>
      </c>
      <c r="C18" s="19" t="s">
        <v>19</v>
      </c>
      <c r="D18" s="15"/>
      <c r="E18" s="20"/>
      <c r="F18" s="13" t="s">
        <v>14</v>
      </c>
      <c r="G18" s="17">
        <v>4</v>
      </c>
      <c r="H18" s="18"/>
      <c r="I18" s="18"/>
      <c r="J18" s="17"/>
    </row>
    <row r="19" spans="1:10" ht="39.75" customHeight="1">
      <c r="A19" s="13">
        <v>3</v>
      </c>
      <c r="B19" s="14" t="s">
        <v>20</v>
      </c>
      <c r="C19" s="19" t="s">
        <v>21</v>
      </c>
      <c r="D19" s="15"/>
      <c r="E19" s="20"/>
      <c r="F19" s="13" t="s">
        <v>14</v>
      </c>
      <c r="G19" s="17">
        <v>6</v>
      </c>
      <c r="H19" s="18"/>
      <c r="I19" s="18"/>
      <c r="J19" s="17"/>
    </row>
    <row r="20" spans="1:10" ht="31.5" customHeight="1">
      <c r="A20" s="13">
        <v>4</v>
      </c>
      <c r="B20" s="14" t="s">
        <v>22</v>
      </c>
      <c r="C20" s="19" t="s">
        <v>23</v>
      </c>
      <c r="D20" s="15"/>
      <c r="E20" s="52"/>
      <c r="F20" s="13" t="s">
        <v>14</v>
      </c>
      <c r="G20" s="17">
        <v>3</v>
      </c>
      <c r="H20" s="18"/>
      <c r="I20" s="18"/>
      <c r="J20" s="17"/>
    </row>
    <row r="21" spans="1:10" ht="20.100000000000001" customHeight="1">
      <c r="A21" s="13">
        <v>5</v>
      </c>
      <c r="B21" s="14" t="s">
        <v>24</v>
      </c>
      <c r="C21" s="21" t="s">
        <v>25</v>
      </c>
      <c r="D21" s="15"/>
      <c r="E21" s="52"/>
      <c r="F21" s="13" t="s">
        <v>14</v>
      </c>
      <c r="G21" s="17">
        <v>3</v>
      </c>
      <c r="H21" s="18"/>
      <c r="I21" s="18"/>
      <c r="J21" s="17"/>
    </row>
    <row r="22" spans="1:10" ht="40.5" customHeight="1">
      <c r="A22" s="13">
        <v>6</v>
      </c>
      <c r="B22" s="14" t="s">
        <v>26</v>
      </c>
      <c r="C22" s="19" t="s">
        <v>27</v>
      </c>
      <c r="D22" s="15"/>
      <c r="E22" s="52"/>
      <c r="F22" s="13" t="s">
        <v>14</v>
      </c>
      <c r="G22" s="17">
        <v>3</v>
      </c>
      <c r="H22" s="18"/>
      <c r="I22" s="18"/>
      <c r="J22" s="17"/>
    </row>
    <row r="23" spans="1:10" ht="20.100000000000001" customHeight="1">
      <c r="A23" s="22" t="s">
        <v>30</v>
      </c>
      <c r="B23" s="22"/>
      <c r="C23" s="45"/>
      <c r="D23" s="45"/>
      <c r="E23" s="45"/>
      <c r="F23" s="45"/>
      <c r="G23" s="45"/>
      <c r="H23" s="45"/>
      <c r="I23" s="37">
        <f>SUM(I15:I22)</f>
        <v>0</v>
      </c>
      <c r="J23" s="23"/>
    </row>
    <row r="24" spans="1:10" ht="20.100000000000001" customHeight="1">
      <c r="A24" s="46" t="s">
        <v>31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51.75" customHeight="1">
      <c r="A25" s="49">
        <v>1</v>
      </c>
      <c r="B25" s="50" t="s">
        <v>32</v>
      </c>
      <c r="C25" s="25" t="s">
        <v>33</v>
      </c>
      <c r="D25" s="52"/>
      <c r="E25" s="54"/>
      <c r="F25" s="49" t="s">
        <v>14</v>
      </c>
      <c r="G25" s="55">
        <v>1</v>
      </c>
      <c r="H25" s="56"/>
      <c r="I25" s="58"/>
      <c r="J25" s="55"/>
    </row>
    <row r="26" spans="1:10" ht="41.25" customHeight="1">
      <c r="A26" s="49"/>
      <c r="B26" s="50"/>
      <c r="C26" s="25" t="s">
        <v>34</v>
      </c>
      <c r="D26" s="52"/>
      <c r="E26" s="54"/>
      <c r="F26" s="49"/>
      <c r="G26" s="55"/>
      <c r="H26" s="57"/>
      <c r="I26" s="58"/>
      <c r="J26" s="55"/>
    </row>
    <row r="27" spans="1:10" ht="54.75" customHeight="1">
      <c r="A27" s="13">
        <v>2</v>
      </c>
      <c r="B27" s="14" t="s">
        <v>35</v>
      </c>
      <c r="C27" s="16" t="s">
        <v>36</v>
      </c>
      <c r="D27" s="16" t="s">
        <v>36</v>
      </c>
      <c r="E27" s="26" t="s">
        <v>37</v>
      </c>
      <c r="F27" s="13" t="s">
        <v>14</v>
      </c>
      <c r="G27" s="17">
        <v>1</v>
      </c>
      <c r="H27" s="18"/>
      <c r="I27" s="18"/>
      <c r="J27" s="17"/>
    </row>
    <row r="28" spans="1:10" ht="55.5" customHeight="1">
      <c r="A28" s="13">
        <v>3</v>
      </c>
      <c r="B28" s="14" t="s">
        <v>38</v>
      </c>
      <c r="C28" s="16" t="s">
        <v>39</v>
      </c>
      <c r="D28" s="16" t="s">
        <v>40</v>
      </c>
      <c r="E28" s="16" t="s">
        <v>41</v>
      </c>
      <c r="F28" s="13" t="s">
        <v>42</v>
      </c>
      <c r="G28" s="17">
        <v>3</v>
      </c>
      <c r="H28" s="18"/>
      <c r="I28" s="18"/>
      <c r="J28" s="17"/>
    </row>
    <row r="29" spans="1:10" ht="21.75" customHeight="1">
      <c r="A29" s="13">
        <v>4</v>
      </c>
      <c r="B29" s="14" t="s">
        <v>43</v>
      </c>
      <c r="C29" s="16"/>
      <c r="D29" s="13"/>
      <c r="E29" s="13" t="s">
        <v>44</v>
      </c>
      <c r="F29" s="13" t="s">
        <v>45</v>
      </c>
      <c r="G29" s="17">
        <v>2</v>
      </c>
      <c r="H29" s="18"/>
      <c r="I29" s="18"/>
      <c r="J29" s="17"/>
    </row>
    <row r="30" spans="1:10" ht="21.75" customHeight="1">
      <c r="A30" s="13">
        <v>5</v>
      </c>
      <c r="B30" s="14" t="s">
        <v>46</v>
      </c>
      <c r="C30" s="16"/>
      <c r="D30" s="13"/>
      <c r="E30" s="13"/>
      <c r="F30" s="13" t="s">
        <v>47</v>
      </c>
      <c r="G30" s="17">
        <v>4</v>
      </c>
      <c r="H30" s="18"/>
      <c r="I30" s="18"/>
      <c r="J30" s="17"/>
    </row>
    <row r="31" spans="1:10" ht="21.75" customHeight="1">
      <c r="A31" s="13">
        <v>6</v>
      </c>
      <c r="B31" s="14" t="s">
        <v>48</v>
      </c>
      <c r="C31" s="27" t="s">
        <v>49</v>
      </c>
      <c r="D31" s="15"/>
      <c r="E31" s="27" t="s">
        <v>50</v>
      </c>
      <c r="F31" s="13" t="s">
        <v>42</v>
      </c>
      <c r="G31" s="17">
        <v>3</v>
      </c>
      <c r="H31" s="18"/>
      <c r="I31" s="18"/>
      <c r="J31" s="17"/>
    </row>
    <row r="32" spans="1:10" ht="20.100000000000001" customHeight="1">
      <c r="A32" s="22" t="s">
        <v>51</v>
      </c>
      <c r="B32" s="22"/>
      <c r="C32" s="45"/>
      <c r="D32" s="45"/>
      <c r="E32" s="45"/>
      <c r="F32" s="45"/>
      <c r="G32" s="45"/>
      <c r="H32" s="45"/>
      <c r="I32" s="37">
        <f>SUM(I25:I31)</f>
        <v>0</v>
      </c>
      <c r="J32" s="23"/>
    </row>
    <row r="33" spans="1:27" ht="20.25" customHeight="1">
      <c r="A33" s="46" t="s">
        <v>52</v>
      </c>
      <c r="B33" s="46"/>
      <c r="C33" s="46"/>
      <c r="D33" s="46"/>
      <c r="E33" s="46"/>
      <c r="F33" s="46"/>
      <c r="G33" s="46"/>
      <c r="H33" s="46"/>
      <c r="I33" s="46"/>
      <c r="J33" s="46"/>
    </row>
    <row r="34" spans="1:27" ht="20.25" customHeight="1">
      <c r="A34" s="13">
        <v>1</v>
      </c>
      <c r="B34" s="16" t="s">
        <v>53</v>
      </c>
      <c r="C34" s="16" t="s">
        <v>54</v>
      </c>
      <c r="D34" s="13"/>
      <c r="E34" s="13"/>
      <c r="F34" s="13" t="s">
        <v>55</v>
      </c>
      <c r="G34" s="17">
        <v>100</v>
      </c>
      <c r="H34" s="18"/>
      <c r="I34" s="18"/>
      <c r="J34" s="17"/>
    </row>
    <row r="35" spans="1:27" ht="20.25" customHeight="1">
      <c r="A35" s="13">
        <v>2</v>
      </c>
      <c r="B35" s="14" t="s">
        <v>56</v>
      </c>
      <c r="C35" s="14"/>
      <c r="D35" s="13"/>
      <c r="E35" s="13"/>
      <c r="F35" s="13" t="s">
        <v>55</v>
      </c>
      <c r="G35" s="17">
        <v>700</v>
      </c>
      <c r="H35" s="18"/>
      <c r="I35" s="18"/>
      <c r="J35" s="17"/>
    </row>
    <row r="36" spans="1:27" ht="20.25" customHeight="1">
      <c r="A36" s="13">
        <v>3</v>
      </c>
      <c r="B36" s="14" t="s">
        <v>57</v>
      </c>
      <c r="C36" s="27" t="s">
        <v>58</v>
      </c>
      <c r="D36" s="13"/>
      <c r="E36" s="13"/>
      <c r="F36" s="13" t="s">
        <v>55</v>
      </c>
      <c r="G36" s="17">
        <v>100</v>
      </c>
      <c r="H36" s="18"/>
      <c r="I36" s="18"/>
      <c r="J36" s="17"/>
    </row>
    <row r="37" spans="1:27" ht="20.25" customHeight="1">
      <c r="A37" s="13">
        <v>4</v>
      </c>
      <c r="B37" s="14" t="s">
        <v>59</v>
      </c>
      <c r="C37" s="27" t="s">
        <v>60</v>
      </c>
      <c r="D37" s="16" t="s">
        <v>61</v>
      </c>
      <c r="E37" s="27" t="s">
        <v>60</v>
      </c>
      <c r="F37" s="13" t="s">
        <v>55</v>
      </c>
      <c r="G37" s="17">
        <v>100</v>
      </c>
      <c r="H37" s="18"/>
      <c r="I37" s="18"/>
      <c r="J37" s="17"/>
    </row>
    <row r="38" spans="1:27" ht="20.25" customHeight="1">
      <c r="A38" s="13">
        <v>5</v>
      </c>
      <c r="B38" s="14" t="s">
        <v>62</v>
      </c>
      <c r="C38" s="27" t="s">
        <v>63</v>
      </c>
      <c r="D38" s="16" t="s">
        <v>61</v>
      </c>
      <c r="E38" s="27" t="s">
        <v>63</v>
      </c>
      <c r="F38" s="13" t="s">
        <v>55</v>
      </c>
      <c r="G38" s="17">
        <v>500</v>
      </c>
      <c r="H38" s="18"/>
      <c r="I38" s="18"/>
      <c r="J38" s="17"/>
    </row>
    <row r="39" spans="1:27" ht="20.25" customHeight="1">
      <c r="A39" s="13">
        <v>6</v>
      </c>
      <c r="B39" s="14" t="s">
        <v>64</v>
      </c>
      <c r="C39" s="27" t="s">
        <v>65</v>
      </c>
      <c r="D39" s="16"/>
      <c r="E39" s="27"/>
      <c r="F39" s="13" t="s">
        <v>47</v>
      </c>
      <c r="G39" s="17">
        <v>0</v>
      </c>
      <c r="H39" s="18"/>
      <c r="I39" s="18"/>
      <c r="J39" s="17"/>
    </row>
    <row r="40" spans="1:27" ht="20.25" customHeight="1">
      <c r="A40" s="49">
        <v>7</v>
      </c>
      <c r="B40" s="50" t="s">
        <v>66</v>
      </c>
      <c r="C40" s="27" t="s">
        <v>67</v>
      </c>
      <c r="D40" s="13"/>
      <c r="E40" s="13"/>
      <c r="F40" s="13" t="s">
        <v>47</v>
      </c>
      <c r="G40" s="17">
        <v>0</v>
      </c>
      <c r="H40" s="18"/>
      <c r="I40" s="18"/>
      <c r="J40" s="55"/>
    </row>
    <row r="41" spans="1:27" ht="20.25" customHeight="1">
      <c r="A41" s="49"/>
      <c r="B41" s="50"/>
      <c r="C41" s="27" t="s">
        <v>68</v>
      </c>
      <c r="D41" s="13"/>
      <c r="E41" s="13"/>
      <c r="F41" s="13" t="s">
        <v>47</v>
      </c>
      <c r="G41" s="17">
        <v>2</v>
      </c>
      <c r="H41" s="18"/>
      <c r="I41" s="18"/>
      <c r="J41" s="55"/>
    </row>
    <row r="42" spans="1:27" ht="20.25" customHeight="1">
      <c r="A42" s="49"/>
      <c r="B42" s="50"/>
      <c r="C42" s="27" t="s">
        <v>69</v>
      </c>
      <c r="D42" s="13"/>
      <c r="E42" s="13"/>
      <c r="F42" s="13" t="s">
        <v>47</v>
      </c>
      <c r="G42" s="17">
        <v>0</v>
      </c>
      <c r="H42" s="18"/>
      <c r="I42" s="18"/>
      <c r="J42" s="55"/>
    </row>
    <row r="43" spans="1:27" ht="20.25" customHeight="1">
      <c r="A43" s="49"/>
      <c r="B43" s="50"/>
      <c r="C43" s="27" t="s">
        <v>70</v>
      </c>
      <c r="D43" s="13"/>
      <c r="E43" s="13"/>
      <c r="F43" s="13" t="s">
        <v>47</v>
      </c>
      <c r="G43" s="17">
        <v>0</v>
      </c>
      <c r="H43" s="18"/>
      <c r="I43" s="18"/>
      <c r="J43" s="55"/>
    </row>
    <row r="44" spans="1:27" ht="20.25" customHeight="1">
      <c r="A44" s="13">
        <v>8</v>
      </c>
      <c r="B44" s="16" t="s">
        <v>71</v>
      </c>
      <c r="C44" s="16" t="s">
        <v>72</v>
      </c>
      <c r="D44" s="13"/>
      <c r="E44" s="13"/>
      <c r="F44" s="13" t="s">
        <v>73</v>
      </c>
      <c r="G44" s="17">
        <v>3</v>
      </c>
      <c r="H44" s="18"/>
      <c r="I44" s="18"/>
      <c r="J44" s="17"/>
    </row>
    <row r="45" spans="1:27" s="2" customFormat="1" ht="20.25" customHeight="1">
      <c r="A45" s="28" t="s">
        <v>74</v>
      </c>
      <c r="B45" s="28"/>
      <c r="C45" s="47"/>
      <c r="D45" s="47"/>
      <c r="E45" s="47"/>
      <c r="F45" s="47"/>
      <c r="G45" s="47"/>
      <c r="H45" s="47"/>
      <c r="I45" s="38">
        <f>SUM(I34:I44)</f>
        <v>0</v>
      </c>
      <c r="J45" s="2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20.25" customHeight="1">
      <c r="A46" s="46" t="s">
        <v>75</v>
      </c>
      <c r="B46" s="46"/>
      <c r="C46" s="46"/>
      <c r="D46" s="46"/>
      <c r="E46" s="46"/>
      <c r="F46" s="46"/>
      <c r="G46" s="46"/>
      <c r="H46" s="46"/>
      <c r="I46" s="46"/>
      <c r="J46" s="46"/>
    </row>
    <row r="47" spans="1:27" ht="20.25" customHeight="1">
      <c r="A47" s="13">
        <v>1</v>
      </c>
      <c r="B47" s="16" t="s">
        <v>76</v>
      </c>
      <c r="C47" s="14"/>
      <c r="D47" s="13"/>
      <c r="E47" s="13"/>
      <c r="F47" s="26" t="s">
        <v>55</v>
      </c>
      <c r="G47" s="17">
        <v>150</v>
      </c>
      <c r="H47" s="18"/>
      <c r="I47" s="18"/>
      <c r="J47" s="17"/>
    </row>
    <row r="48" spans="1:27" ht="20.25" customHeight="1">
      <c r="A48" s="13">
        <v>2</v>
      </c>
      <c r="B48" s="16" t="s">
        <v>77</v>
      </c>
      <c r="C48" s="14"/>
      <c r="D48" s="13"/>
      <c r="E48" s="13"/>
      <c r="F48" s="26" t="s">
        <v>55</v>
      </c>
      <c r="G48" s="17">
        <v>600</v>
      </c>
      <c r="H48" s="18"/>
      <c r="I48" s="18"/>
      <c r="J48" s="17"/>
    </row>
    <row r="49" spans="1:10" ht="20.25" customHeight="1">
      <c r="A49" s="13">
        <v>3</v>
      </c>
      <c r="B49" s="16" t="s">
        <v>78</v>
      </c>
      <c r="C49" s="14"/>
      <c r="D49" s="13"/>
      <c r="E49" s="13"/>
      <c r="F49" s="26" t="s">
        <v>55</v>
      </c>
      <c r="G49" s="17">
        <v>900</v>
      </c>
      <c r="H49" s="18"/>
      <c r="I49" s="18"/>
      <c r="J49" s="17"/>
    </row>
    <row r="50" spans="1:10" ht="20.25" customHeight="1">
      <c r="A50" s="13">
        <v>4</v>
      </c>
      <c r="B50" s="16" t="s">
        <v>79</v>
      </c>
      <c r="C50" s="14"/>
      <c r="D50" s="13"/>
      <c r="E50" s="13"/>
      <c r="F50" s="26" t="s">
        <v>73</v>
      </c>
      <c r="G50" s="17">
        <v>14</v>
      </c>
      <c r="H50" s="18"/>
      <c r="I50" s="18"/>
      <c r="J50" s="17"/>
    </row>
    <row r="51" spans="1:10" ht="20.25" customHeight="1">
      <c r="A51" s="13">
        <v>5</v>
      </c>
      <c r="B51" s="16" t="s">
        <v>80</v>
      </c>
      <c r="C51" s="14"/>
      <c r="D51" s="13"/>
      <c r="E51" s="13"/>
      <c r="F51" s="26" t="s">
        <v>73</v>
      </c>
      <c r="G51" s="17">
        <v>10</v>
      </c>
      <c r="H51" s="18"/>
      <c r="I51" s="18"/>
      <c r="J51" s="17"/>
    </row>
    <row r="52" spans="1:10" ht="20.25" customHeight="1">
      <c r="A52" s="13">
        <v>6</v>
      </c>
      <c r="B52" s="16" t="s">
        <v>81</v>
      </c>
      <c r="C52" s="14"/>
      <c r="D52" s="13"/>
      <c r="E52" s="13"/>
      <c r="F52" s="26" t="s">
        <v>73</v>
      </c>
      <c r="G52" s="17">
        <v>16</v>
      </c>
      <c r="H52" s="18"/>
      <c r="I52" s="18"/>
      <c r="J52" s="17"/>
    </row>
    <row r="53" spans="1:10" ht="20.25" customHeight="1">
      <c r="A53" s="13">
        <v>7</v>
      </c>
      <c r="B53" s="16" t="s">
        <v>82</v>
      </c>
      <c r="C53" s="16" t="s">
        <v>83</v>
      </c>
      <c r="D53" s="13"/>
      <c r="E53" s="13"/>
      <c r="F53" s="26" t="s">
        <v>73</v>
      </c>
      <c r="G53" s="17">
        <v>3</v>
      </c>
      <c r="H53" s="18"/>
      <c r="I53" s="18"/>
      <c r="J53" s="17"/>
    </row>
    <row r="54" spans="1:10" s="3" customFormat="1" ht="20.25" customHeight="1">
      <c r="A54" s="22" t="s">
        <v>84</v>
      </c>
      <c r="B54" s="22"/>
      <c r="C54" s="45"/>
      <c r="D54" s="45"/>
      <c r="E54" s="45"/>
      <c r="F54" s="45"/>
      <c r="G54" s="45"/>
      <c r="H54" s="45"/>
      <c r="I54" s="37">
        <f>SUM(I47:I53)</f>
        <v>0</v>
      </c>
      <c r="J54" s="23"/>
    </row>
    <row r="55" spans="1:10" ht="20.25" customHeight="1">
      <c r="A55" s="46" t="s">
        <v>85</v>
      </c>
      <c r="B55" s="46"/>
      <c r="C55" s="46"/>
      <c r="D55" s="46"/>
      <c r="E55" s="46"/>
      <c r="F55" s="46"/>
      <c r="G55" s="46"/>
      <c r="H55" s="46"/>
      <c r="I55" s="46"/>
      <c r="J55" s="46"/>
    </row>
    <row r="56" spans="1:10" s="3" customFormat="1" ht="20.25" customHeight="1">
      <c r="A56" s="24">
        <v>1</v>
      </c>
      <c r="B56" s="30" t="s">
        <v>86</v>
      </c>
      <c r="C56" s="31"/>
      <c r="D56" s="24"/>
      <c r="E56" s="24"/>
      <c r="F56" s="24"/>
      <c r="G56" s="32"/>
      <c r="H56" s="33"/>
      <c r="I56" s="33">
        <f>I54+I45+I32+I23+I13</f>
        <v>0</v>
      </c>
      <c r="J56" s="32"/>
    </row>
    <row r="57" spans="1:10" ht="20.25" customHeight="1">
      <c r="A57" s="13">
        <v>2</v>
      </c>
      <c r="B57" s="14" t="s">
        <v>87</v>
      </c>
      <c r="C57" s="34">
        <v>0.06</v>
      </c>
      <c r="D57" s="13"/>
      <c r="E57" s="13"/>
      <c r="F57" s="13"/>
      <c r="G57" s="17"/>
      <c r="H57" s="18"/>
      <c r="I57" s="18">
        <f>I56*C57</f>
        <v>0</v>
      </c>
      <c r="J57" s="17"/>
    </row>
    <row r="58" spans="1:10" s="4" customFormat="1" ht="20.25" customHeight="1">
      <c r="A58" s="35" t="s">
        <v>88</v>
      </c>
      <c r="B58" s="35"/>
      <c r="C58" s="48"/>
      <c r="D58" s="48"/>
      <c r="E58" s="48"/>
      <c r="F58" s="48"/>
      <c r="G58" s="48"/>
      <c r="H58" s="48"/>
      <c r="I58" s="39">
        <f>I57+I56</f>
        <v>0</v>
      </c>
      <c r="J58" s="36"/>
    </row>
  </sheetData>
  <mergeCells count="39">
    <mergeCell ref="A55:J55"/>
    <mergeCell ref="C58:H58"/>
    <mergeCell ref="A5:A7"/>
    <mergeCell ref="A15:A17"/>
    <mergeCell ref="A25:A26"/>
    <mergeCell ref="A40:A43"/>
    <mergeCell ref="B5:B7"/>
    <mergeCell ref="B15:B17"/>
    <mergeCell ref="B25:B26"/>
    <mergeCell ref="B40:B43"/>
    <mergeCell ref="C5:C7"/>
    <mergeCell ref="C15:C17"/>
    <mergeCell ref="D5:D7"/>
    <mergeCell ref="D15:D17"/>
    <mergeCell ref="D25:D26"/>
    <mergeCell ref="A33:J33"/>
    <mergeCell ref="C45:H45"/>
    <mergeCell ref="A46:J46"/>
    <mergeCell ref="C54:H54"/>
    <mergeCell ref="J40:J43"/>
    <mergeCell ref="A14:J14"/>
    <mergeCell ref="C23:H23"/>
    <mergeCell ref="A24:J24"/>
    <mergeCell ref="C32:H32"/>
    <mergeCell ref="E15:E17"/>
    <mergeCell ref="E20:E22"/>
    <mergeCell ref="E25:E26"/>
    <mergeCell ref="F25:F26"/>
    <mergeCell ref="G25:G26"/>
    <mergeCell ref="H25:H26"/>
    <mergeCell ref="I25:I26"/>
    <mergeCell ref="J25:J26"/>
    <mergeCell ref="A1:J1"/>
    <mergeCell ref="A2:C2"/>
    <mergeCell ref="I2:J2"/>
    <mergeCell ref="A4:J4"/>
    <mergeCell ref="C13:H13"/>
    <mergeCell ref="E5:E7"/>
    <mergeCell ref="E10:E12"/>
  </mergeCells>
  <phoneticPr fontId="17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ldgxxxy</dc:creator>
  <cp:lastModifiedBy>ldgxxxy</cp:lastModifiedBy>
  <dcterms:created xsi:type="dcterms:W3CDTF">2006-09-16T00:00:00Z</dcterms:created>
  <dcterms:modified xsi:type="dcterms:W3CDTF">2016-04-15T08:26:26Z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